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E13" i="45"/>
  <c r="C24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<sst xmlns="http://schemas.openxmlformats.org/spreadsheetml/2006/main" count="69" uniqueCount="38">
  <si>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</si>
  <si>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</si>
  <si>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</si>
  <si>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</si>
  <si>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</si>
  <si>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</si>
  <si>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</si>
  <si>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</si>
  <si>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</si>
  <si>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</si>
  <si>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</si>
  <si>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</si>
  <si>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</si>
  <si>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</si>
  <si>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</si>
  <si>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</si>
  <si>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</si>
  <si>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</si>
  <si>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</si>
  <si>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</si>
  <si>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</si>
  <si>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</si>
  <si>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</si>
  <si>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</si>
  <si>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</si>
  <si>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</si>
  <si>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</si>
  <si>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</si>
  <si>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</si>
  <si>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</si>
  <si>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</si>
  <si>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</si>
  <si>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</si>
  <si>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</si>
  <si>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</si>
  <si>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>Доходы от выдачи патентов на осуществления предпринимательской деятельности</t>
  </si>
  <si>
    <t>Плата за негативное воздействие на окружающую среду</t>
  </si>
  <si>
    <t xml:space="preserve">Сведения о выполнении плана поступлений налогов и сборов в бюджет городского округа Саранск за февраль 2024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</si>
</sst>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14" fillId="0" borderId="9" xfId="0" applyFont="1" applyBorder="1" applyAlignment="1">
      <alignment wrapText="1"/>
    </xf>
    <xf numFmtId="164" fontId="14" fillId="0" borderId="3" xfId="0" applyNumberFormat="1" applyFont="1" applyBorder="1" applyAlignment="1">
      <alignment horizontal="center" wrapText="1"/>
    </xf>
    <xf numFmtId="164" fontId="14" fillId="0" borderId="13" xfId="0" applyNumberFormat="1" applyFont="1" applyBorder="1"/>
    <xf numFmtId="0" fontId="14" fillId="0" borderId="10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20" xfId="0" applyNumberFormat="1" applyFont="1" applyBorder="1"/>
    <xf numFmtId="0" fontId="13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164" fontId="9" fillId="2" borderId="17" xfId="0" applyNumberFormat="1" applyFont="1" applyFill="1" applyBorder="1" applyAlignment="1">
      <alignment horizontal="center" wrapText="1"/>
    </xf>
    <xf numFmtId="165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4" fontId="11" fillId="0" borderId="0" xfId="0" applyNumberFormat="1" applyFont="1" applyFill="1" applyAlignment="1">
      <alignment horizontal="center"/>
    </xf>
    <xf numFmtId="0" fontId="15" fillId="0" borderId="3" xfId="0" applyFont="1" applyBorder="1" applyAlignment="1">
      <alignment horizontal="right" wrapText="1"/>
    </xf>
    <xf numFmtId="1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1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>
      <selection activeCell="A4" sqref="A4"/>
    </sheetView>
  </sheetViews>
  <sheetFormatPr defaultRowHeight="13.8"/>
  <cols>
    <col min="1" max="1" width="33.6640625" style="29" customWidth="1"/>
    <col min="2" max="2" width="22.44140625" style="48" customWidth="1"/>
    <col min="3" max="3" width="16" style="29" customWidth="1"/>
    <col min="4" max="4" width="12.88671875" style="29" customWidth="1"/>
    <col min="5" max="5" width="15" style="29" customWidth="1"/>
    <col min="6" max="6" width="14.109375" style="29" customWidth="1"/>
    <col min="7" max="16384" width="8.88671875" style="29"/>
  </cols>
  <sheetData>
    <row r="1" spans="1:6" ht="17.399999999999999">
      <c r="A1" s="57"/>
      <c r="B1" s="57"/>
      <c r="C1" s="57"/>
      <c r="D1" s="57"/>
      <c r="E1" s="57"/>
    </row>
    <row r="2" spans="1:6" ht="15" customHeight="1">
      <c r="A2" s="58" t="s">
        <v>37</v>
      </c>
      <c r="B2" s="58"/>
      <c r="C2" s="58"/>
      <c r="D2" s="58"/>
      <c r="E2" s="58"/>
      <c r="F2" s="58"/>
    </row>
    <row r="3" spans="1:6" ht="21.6" customHeight="1">
      <c r="A3" s="58"/>
      <c r="B3" s="58"/>
      <c r="C3" s="58"/>
      <c r="D3" s="58"/>
      <c r="E3" s="58"/>
      <c r="F3" s="58"/>
    </row>
    <row r="4" spans="1:6" ht="16.8" customHeight="1" thickBot="1">
      <c r="A4" s="30"/>
      <c r="B4" s="31" t="s">
        <v>30</v>
      </c>
      <c r="C4" s="50">
        <v>45352</v>
      </c>
      <c r="D4" s="30"/>
    </row>
    <row r="5" spans="1:6" ht="15" customHeight="1">
      <c r="A5" s="59" t="s">
        <v>5</v>
      </c>
      <c r="B5" s="61" t="s">
        <v>6</v>
      </c>
      <c r="C5" s="63" t="s">
        <v>7</v>
      </c>
      <c r="D5" s="65" t="s">
        <v>29</v>
      </c>
      <c r="E5" s="67" t="s">
        <v>26</v>
      </c>
      <c r="F5" s="69" t="s">
        <v>27</v>
      </c>
    </row>
    <row r="6" spans="1:6" ht="43.5" customHeight="1" thickBot="1">
      <c r="A6" s="60"/>
      <c r="B6" s="62"/>
      <c r="C6" s="64"/>
      <c r="D6" s="66"/>
      <c r="E6" s="68"/>
      <c r="F6" s="70"/>
    </row>
    <row r="7" spans="1:6" ht="39.6" customHeight="1">
      <c r="A7" s="32" t="s">
        <v>8</v>
      </c>
      <c r="B7" s="51" t="s">
        <v>10</v>
      </c>
      <c r="C7" s="33">
        <v>200415.7</v>
      </c>
      <c r="D7" s="33">
        <v>243063.6</v>
      </c>
      <c r="E7" s="55">
        <f t="shared" ref="E7:E24" si="0">IF(C7&gt;0,D7/C7*100,0)</f>
        <v>121.27972010176846</v>
      </c>
      <c r="F7" s="34">
        <f t="shared" ref="F7:F23" si="1">D7-C7</f>
        <v>42647.899999999994</v>
      </c>
    </row>
    <row r="8" spans="1:6" ht="36">
      <c r="A8" s="35" t="s">
        <v>9</v>
      </c>
      <c r="B8" s="52">
        <v>44896</v>
      </c>
      <c r="C8" s="36">
        <v>1152.7</v>
      </c>
      <c r="D8" s="36">
        <v>3474.5</v>
      </c>
      <c r="E8" s="55">
        <f t="shared" si="0"/>
        <v>301.42274659495098</v>
      </c>
      <c r="F8" s="34">
        <f t="shared" si="1"/>
        <v>2321.8000000000002</v>
      </c>
    </row>
    <row r="9" spans="1:6" ht="28.8">
      <c r="A9" s="35" t="s">
        <v>0</v>
      </c>
      <c r="B9" s="53" t="s">
        <v>34</v>
      </c>
      <c r="C9" s="36">
        <v>64241.5</v>
      </c>
      <c r="D9" s="36">
        <v>47648.6</v>
      </c>
      <c r="E9" s="55">
        <f t="shared" si="0"/>
        <v>74.171057649650137</v>
      </c>
      <c r="F9" s="34">
        <f t="shared" si="1"/>
        <v>-16592.900000000001</v>
      </c>
    </row>
    <row r="10" spans="1:6" ht="36">
      <c r="A10" s="35" t="s">
        <v>11</v>
      </c>
      <c r="B10" s="54" t="s">
        <v>12</v>
      </c>
      <c r="C10" s="36">
        <v>0</v>
      </c>
      <c r="D10" s="36">
        <v>9.6999999999999993</v>
      </c>
      <c r="E10" s="55">
        <f>IF(C10&gt;0,D10/C10*100,0)</f>
        <v>0</v>
      </c>
      <c r="F10" s="34">
        <f t="shared" si="1"/>
        <v>9.6999999999999993</v>
      </c>
    </row>
    <row r="11" spans="1:6" ht="25.8" customHeight="1">
      <c r="A11" s="35" t="s">
        <v>28</v>
      </c>
      <c r="B11" s="54"/>
      <c r="C11" s="36">
        <v>4077.9</v>
      </c>
      <c r="D11" s="36">
        <v>4457</v>
      </c>
      <c r="E11" s="55">
        <f t="shared" si="0"/>
        <v>109.29645160499277</v>
      </c>
      <c r="F11" s="34">
        <f t="shared" si="1"/>
        <v>379.09999999999991</v>
      </c>
    </row>
    <row r="12" spans="1:6" ht="40.799999999999997" customHeight="1">
      <c r="A12" s="35" t="s">
        <v>33</v>
      </c>
      <c r="B12" s="54"/>
      <c r="C12" s="36">
        <v>1979.6</v>
      </c>
      <c r="D12" s="36">
        <v>2868.3</v>
      </c>
      <c r="E12" s="55">
        <f t="shared" si="0"/>
        <v>144.89290765811276</v>
      </c>
      <c r="F12" s="34">
        <f t="shared" si="1"/>
        <v>888.70000000000027</v>
      </c>
    </row>
    <row r="13" spans="1:6" ht="93" customHeight="1">
      <c r="A13" s="35" t="s">
        <v>35</v>
      </c>
      <c r="B13" s="54" t="s">
        <v>14</v>
      </c>
      <c r="C13" s="36">
        <v>0</v>
      </c>
      <c r="D13" s="36">
        <v>-3229</v>
      </c>
      <c r="E13" s="55">
        <f t="shared" si="0"/>
        <v>0</v>
      </c>
      <c r="F13" s="34">
        <f t="shared" si="1"/>
        <v>-3229</v>
      </c>
    </row>
    <row r="14" spans="1:6" ht="30.6" customHeight="1">
      <c r="A14" s="35" t="s">
        <v>15</v>
      </c>
      <c r="B14" s="54" t="s">
        <v>12</v>
      </c>
      <c r="C14" s="36">
        <v>2</v>
      </c>
      <c r="D14" s="36">
        <v>38.700000000000003</v>
      </c>
      <c r="E14" s="55">
        <f t="shared" si="0"/>
        <v>1935.0000000000002</v>
      </c>
      <c r="F14" s="34">
        <f t="shared" si="1"/>
        <v>36.700000000000003</v>
      </c>
    </row>
    <row r="15" spans="1:6" ht="18">
      <c r="A15" s="35" t="s">
        <v>16</v>
      </c>
      <c r="B15" s="54" t="s">
        <v>17</v>
      </c>
      <c r="C15" s="36">
        <v>4769.3</v>
      </c>
      <c r="D15" s="36">
        <v>5404.6</v>
      </c>
      <c r="E15" s="55">
        <f t="shared" si="0"/>
        <v>113.32061308787453</v>
      </c>
      <c r="F15" s="34">
        <f t="shared" si="1"/>
        <v>635.30000000000018</v>
      </c>
    </row>
    <row r="16" spans="1:6" ht="54">
      <c r="A16" s="35" t="s">
        <v>36</v>
      </c>
      <c r="B16" s="54" t="s">
        <v>19</v>
      </c>
      <c r="C16" s="36">
        <v>1100</v>
      </c>
      <c r="D16" s="36">
        <v>3359.5</v>
      </c>
      <c r="E16" s="55">
        <f t="shared" si="0"/>
        <v>305.40909090909093</v>
      </c>
      <c r="F16" s="34">
        <f t="shared" si="1"/>
        <v>2259.5</v>
      </c>
    </row>
    <row r="17" spans="1:6" ht="27.6">
      <c r="A17" s="35" t="s">
        <v>2</v>
      </c>
      <c r="B17" s="54" t="s">
        <v>20</v>
      </c>
      <c r="C17" s="36">
        <v>6250</v>
      </c>
      <c r="D17" s="36">
        <v>5870.9</v>
      </c>
      <c r="E17" s="55">
        <f t="shared" si="0"/>
        <v>93.934399999999997</v>
      </c>
      <c r="F17" s="34">
        <f t="shared" si="1"/>
        <v>-379.10000000000036</v>
      </c>
    </row>
    <row r="18" spans="1:6" ht="54">
      <c r="A18" s="35" t="s">
        <v>1</v>
      </c>
      <c r="B18" s="54" t="s">
        <v>21</v>
      </c>
      <c r="C18" s="36">
        <v>3818</v>
      </c>
      <c r="D18" s="36">
        <v>5239.2</v>
      </c>
      <c r="E18" s="55">
        <f t="shared" si="0"/>
        <v>137.22367731796751</v>
      </c>
      <c r="F18" s="34">
        <f t="shared" si="1"/>
        <v>1421.1999999999998</v>
      </c>
    </row>
    <row r="19" spans="1:6" ht="18">
      <c r="A19" s="35" t="s">
        <v>22</v>
      </c>
      <c r="B19" s="37"/>
      <c r="C19" s="36">
        <v>1900</v>
      </c>
      <c r="D19" s="36">
        <v>2658.9</v>
      </c>
      <c r="E19" s="55">
        <f t="shared" si="0"/>
        <v>139.94210526315788</v>
      </c>
      <c r="F19" s="34">
        <f t="shared" si="1"/>
        <v>758.90000000000009</v>
      </c>
    </row>
    <row r="20" spans="1:6" ht="18">
      <c r="A20" s="35" t="s">
        <v>3</v>
      </c>
      <c r="B20" s="38"/>
      <c r="C20" s="36">
        <v>1900</v>
      </c>
      <c r="D20" s="36">
        <v>14205.85</v>
      </c>
      <c r="E20" s="55">
        <f t="shared" si="0"/>
        <v>747.67631578947373</v>
      </c>
      <c r="F20" s="34">
        <f t="shared" si="1"/>
        <v>12305.85</v>
      </c>
    </row>
    <row r="21" spans="1:6" ht="36">
      <c r="A21" s="35" t="s">
        <v>23</v>
      </c>
      <c r="B21" s="38"/>
      <c r="C21" s="36">
        <v>2500</v>
      </c>
      <c r="D21" s="36">
        <v>2880.15</v>
      </c>
      <c r="E21" s="55">
        <f t="shared" si="0"/>
        <v>115.206</v>
      </c>
      <c r="F21" s="34">
        <f t="shared" si="1"/>
        <v>380.15000000000009</v>
      </c>
    </row>
    <row r="22" spans="1:6" ht="18">
      <c r="A22" s="35" t="s">
        <v>4</v>
      </c>
      <c r="B22" s="38"/>
      <c r="C22" s="36">
        <v>0</v>
      </c>
      <c r="D22" s="36">
        <v>-124.75</v>
      </c>
      <c r="E22" s="55">
        <f t="shared" si="0"/>
        <v>0</v>
      </c>
      <c r="F22" s="34">
        <f t="shared" si="1"/>
        <v>-124.75</v>
      </c>
    </row>
    <row r="23" spans="1:6" ht="18.600000000000001" thickBot="1">
      <c r="A23" s="39" t="s">
        <v>24</v>
      </c>
      <c r="B23" s="40"/>
      <c r="C23" s="36">
        <v>4400</v>
      </c>
      <c r="D23" s="41">
        <v>3749.35</v>
      </c>
      <c r="E23" s="56">
        <f t="shared" si="0"/>
        <v>85.212500000000006</v>
      </c>
      <c r="F23" s="42">
        <f t="shared" si="1"/>
        <v>-650.65000000000009</v>
      </c>
    </row>
    <row r="24" spans="1:6" ht="18" thickBot="1">
      <c r="A24" s="43" t="s">
        <v>25</v>
      </c>
      <c r="B24" s="44"/>
      <c r="C24" s="45">
        <f>C7+C8+C9+C10+C11+C12+C13+C14+C15+C16+C17+C18+C19+C20+C21+C22+C23</f>
        <v>298506.7</v>
      </c>
      <c r="D24" s="45">
        <f>D7+D8+D9+D10+D11+D12+D13+D14+D15+D16+D17+D18+D19+D20+D21+D22+D23</f>
        <v>341575.10000000003</v>
      </c>
      <c r="E24" s="46">
        <f t="shared" si="0"/>
        <v>114.42795086341447</v>
      </c>
      <c r="F24" s="47">
        <f>D24-C24</f>
        <v>43068.400000000023</v>
      </c>
    </row>
    <row r="26" spans="1:6">
      <c r="D26" s="49"/>
      <c r="F26" s="49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71"/>
      <c r="B1" s="71"/>
      <c r="C1" s="71"/>
      <c r="D1" s="71"/>
      <c r="E1" s="71"/>
    </row>
    <row r="2" spans="1:6" ht="15" customHeight="1">
      <c r="A2" s="72" t="s">
        <v>32</v>
      </c>
      <c r="B2" s="72"/>
      <c r="C2" s="72"/>
      <c r="D2" s="72"/>
      <c r="E2" s="72"/>
      <c r="F2" s="72"/>
    </row>
    <row r="3" spans="1:6" ht="22.5" customHeight="1">
      <c r="A3" s="72"/>
      <c r="B3" s="72"/>
      <c r="C3" s="72"/>
      <c r="D3" s="72"/>
      <c r="E3" s="72"/>
      <c r="F3" s="72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73" t="s">
        <v>5</v>
      </c>
      <c r="B5" s="75" t="s">
        <v>6</v>
      </c>
      <c r="C5" s="77" t="s">
        <v>7</v>
      </c>
      <c r="D5" s="79" t="s">
        <v>29</v>
      </c>
      <c r="E5" s="81" t="s">
        <v>26</v>
      </c>
      <c r="F5" s="83" t="s">
        <v>27</v>
      </c>
    </row>
    <row r="6" spans="1:6" ht="43.5" customHeight="1" thickBot="1">
      <c r="A6" s="74"/>
      <c r="B6" s="76"/>
      <c r="C6" s="78"/>
      <c r="D6" s="80"/>
      <c r="E6" s="82"/>
      <c r="F6" s="84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2024-03-05T09:36:40Z</dcterms:modified>
</cp:coreProperties>
</file>